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KFGALLONE\Desktop\JELENTKEZÉSI LAPOK\"/>
    </mc:Choice>
  </mc:AlternateContent>
  <xr:revisionPtr revIDLastSave="0" documentId="13_ncr:1_{EC16D76B-87F7-4779-AD56-CFBF8B7E8611}" xr6:coauthVersionLast="31" xr6:coauthVersionMax="31" xr10:uidLastSave="{00000000-0000-0000-0000-000000000000}"/>
  <bookViews>
    <workbookView xWindow="0" yWindow="465" windowWidth="32925" windowHeight="18960" xr2:uid="{CDF25A90-C434-B649-B0FD-8145F06C0B91}"/>
  </bookViews>
  <sheets>
    <sheet name="Jelentkezési lap" sheetId="1" r:id="rId1"/>
  </sheets>
  <definedNames>
    <definedName name="Mataszsztag">#REF!</definedName>
    <definedName name="Tag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D38" i="1" s="1"/>
  <c r="N22" i="1" l="1"/>
  <c r="H22" i="1" s="1"/>
  <c r="H23" i="1"/>
  <c r="H21" i="1"/>
  <c r="G23" i="1"/>
  <c r="B36" i="1" s="1"/>
  <c r="G22" i="1"/>
  <c r="G21" i="1"/>
  <c r="B37" i="1" l="1"/>
  <c r="D37" i="1" s="1"/>
  <c r="D36" i="1"/>
  <c r="B40" i="1" l="1"/>
  <c r="D40" i="1"/>
</calcChain>
</file>

<file path=xl/sharedStrings.xml><?xml version="1.0" encoding="utf-8"?>
<sst xmlns="http://schemas.openxmlformats.org/spreadsheetml/2006/main" count="89" uniqueCount="79">
  <si>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</si>
  <si>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</si>
  <si>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</si>
  <si>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</si>
  <si>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</si>
  <si>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</si>
  <si>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</si>
  <si>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</si>
  <si>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</si>
  <si>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</si>
  <si>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Sorszáma</t>
  </si>
  <si>
    <t>Adószám</t>
  </si>
  <si>
    <t>Kapcsolattartó neve</t>
  </si>
  <si>
    <t>Telefonszáma</t>
  </si>
  <si>
    <t>Részvételi díjak</t>
  </si>
  <si>
    <t>MaTáSzSz tagoknak</t>
  </si>
  <si>
    <t>nem MaTáSzSz tagoknak</t>
  </si>
  <si>
    <t>nettó Ft</t>
  </si>
  <si>
    <t>ÁFA</t>
  </si>
  <si>
    <t>Összes részvételi díj</t>
  </si>
  <si>
    <t>Összes szállás díj</t>
  </si>
  <si>
    <t>MaTáSzSz tag (Igen/nem)</t>
  </si>
  <si>
    <t>Igen</t>
  </si>
  <si>
    <t>Számla befogadásért felelős kapcsolattartó neve</t>
  </si>
  <si>
    <t xml:space="preserve">Kérjük amennyiben több résztvevő jön az Ön cégétől, szúrjon be új sorokat. </t>
  </si>
  <si>
    <t>Résztvevő vezeték neve</t>
  </si>
  <si>
    <t>Egyágyas szobát szeretne</t>
  </si>
  <si>
    <t>Kétágyas szobát szeretne</t>
  </si>
  <si>
    <t>Hány éjszakára?</t>
  </si>
  <si>
    <r>
      <t xml:space="preserve">Résztvevő nevének előtagja </t>
    </r>
    <r>
      <rPr>
        <sz val="10"/>
        <color theme="0" tint="-0.499984740745262"/>
        <rFont val="Calibri (Szövegtörzs)_x0000_"/>
        <charset val="238"/>
      </rPr>
      <t>( pl: Dr. Ifj. )</t>
    </r>
  </si>
  <si>
    <t>Résztvevő kereszt neve</t>
  </si>
  <si>
    <t>Kérjük töltse ki a citromsárga mezőket.  A jelentkezés, csak a melléklet kitöltött nyilatkozattal együtt érvényes</t>
  </si>
  <si>
    <t>Résztvevő email címe</t>
  </si>
  <si>
    <t>Email címe</t>
  </si>
  <si>
    <t>Résztvevő beosztása</t>
  </si>
  <si>
    <t>Érkezés napja (dátum)</t>
  </si>
  <si>
    <t>Távozás napja (dátum)</t>
  </si>
  <si>
    <t>igen</t>
  </si>
  <si>
    <t>dr.</t>
  </si>
  <si>
    <t>Minta</t>
  </si>
  <si>
    <t>János</t>
  </si>
  <si>
    <t>minta</t>
  </si>
  <si>
    <t>minta@gmail.com</t>
  </si>
  <si>
    <t>Minta Piroska</t>
  </si>
  <si>
    <t>Márta</t>
  </si>
  <si>
    <t>ifj.</t>
  </si>
  <si>
    <t>A részvételi díj független a részvétel tényleges időtartamától.</t>
  </si>
  <si>
    <r>
      <t xml:space="preserve">Cég neve </t>
    </r>
    <r>
      <rPr>
        <b/>
        <sz val="10"/>
        <color theme="1"/>
        <rFont val="Calibri (Szövegtörzs)_x0000_"/>
        <charset val="238"/>
      </rPr>
      <t>(számla szerinti)</t>
    </r>
  </si>
  <si>
    <t>x</t>
  </si>
  <si>
    <t>Nem</t>
  </si>
  <si>
    <t>-</t>
  </si>
  <si>
    <t>Piroska</t>
  </si>
  <si>
    <t>dr. Minta János</t>
  </si>
  <si>
    <t xml:space="preserve">minta </t>
  </si>
  <si>
    <t>minta ügyvezető</t>
  </si>
  <si>
    <t>Részvételi díj (nettó Ft-ban)</t>
  </si>
  <si>
    <t>Szállás díj (nettó Ft-ban) összesen</t>
  </si>
  <si>
    <t>Szállás díjak</t>
  </si>
  <si>
    <t xml:space="preserve">Kiállítóknak </t>
  </si>
  <si>
    <t>Összesítés</t>
  </si>
  <si>
    <t xml:space="preserve">Összesen (Ft bruttó) </t>
  </si>
  <si>
    <t>Összesen (Ft nettó)</t>
  </si>
  <si>
    <t>infó: gallo.kata@tavho.org</t>
  </si>
  <si>
    <t>Frízfelirat megnevezés:</t>
  </si>
  <si>
    <t>Kiállítói standhoz kapcsolódó egyéb igények:</t>
  </si>
  <si>
    <r>
      <t>Egyéb költség</t>
    </r>
    <r>
      <rPr>
        <b/>
        <sz val="8"/>
        <color theme="1"/>
        <rFont val="Calibri"/>
        <family val="2"/>
        <charset val="238"/>
        <scheme val="minor"/>
      </rPr>
      <t xml:space="preserve"> (hűtő, zárható szekrény stb.)</t>
    </r>
  </si>
  <si>
    <t>Kiállítói terület mérete</t>
  </si>
  <si>
    <t>Kiállítói Jelentkezési lap</t>
  </si>
  <si>
    <t>2018. május 16-18.</t>
  </si>
  <si>
    <r>
      <t>netto Ft/m</t>
    </r>
    <r>
      <rPr>
        <b/>
        <vertAlign val="superscript"/>
        <sz val="12"/>
        <color theme="1"/>
        <rFont val="Calibri (Szövegtörzs)"/>
        <charset val="238"/>
      </rPr>
      <t>2</t>
    </r>
  </si>
  <si>
    <t>Kiállítói terület díja</t>
  </si>
  <si>
    <t>egyágyas fő/éj</t>
  </si>
  <si>
    <t>kétágyas szoba/ éj</t>
  </si>
  <si>
    <t>Amennyiben kétágyas szobában kéri az elhelyezését, kérjük a szobatárs nevét írja be</t>
  </si>
  <si>
    <r>
      <t>m</t>
    </r>
    <r>
      <rPr>
        <b/>
        <vertAlign val="superscript"/>
        <sz val="12"/>
        <color theme="1"/>
        <rFont val="Calibri (Szövegtörzs)"/>
        <charset val="238"/>
      </rPr>
      <t>2</t>
    </r>
  </si>
  <si>
    <t>Helyszín: Hunguest Hotel Pelion Tapolca **** Superior, 8300 Tapolca, Köztársaság tér 10.</t>
  </si>
  <si>
    <t>MaTáSzSz XVIII.Távhőszolgáltatási Konferencia és Szakmai Kiállítás</t>
  </si>
  <si>
    <t xml:space="preserve"> a kétágyas szobánál csak egyszer tüntesese fel a szoba díját</t>
  </si>
  <si>
    <t>Szállás díj (nettó Ft-ban)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</si>
</sst>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2"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36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theme="0" tint="-0.499984740745262"/>
      <name val="Calibri (Szövegtörzs)_x0000_"/>
      <charset val="238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 (Szövegtörzs)_x0000_"/>
      <charset val="238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2"/>
      <color theme="1"/>
      <name val="Calibri (Szövegtörzs)"/>
      <charset val="238"/>
    </font>
    <font>
      <i/>
      <sz val="10"/>
      <color theme="1"/>
      <name val="Roboto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1" applyFill="1" applyBorder="1"/>
    <xf numFmtId="0" fontId="5" fillId="0" borderId="5" xfId="0" applyFont="1" applyBorder="1"/>
    <xf numFmtId="0" fontId="7" fillId="0" borderId="0" xfId="0" applyFont="1"/>
    <xf numFmtId="0" fontId="8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4" fontId="0" fillId="2" borderId="1" xfId="0" applyNumberFormat="1" applyFill="1" applyBorder="1"/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12" fillId="0" borderId="2" xfId="0" applyFont="1" applyBorder="1"/>
    <xf numFmtId="0" fontId="12" fillId="0" borderId="12" xfId="0" applyFont="1" applyBorder="1"/>
    <xf numFmtId="164" fontId="0" fillId="2" borderId="1" xfId="2" applyNumberFormat="1" applyFont="1" applyFill="1" applyBorder="1"/>
    <xf numFmtId="0" fontId="5" fillId="0" borderId="12" xfId="0" applyFont="1" applyFill="1" applyBorder="1"/>
    <xf numFmtId="164" fontId="5" fillId="2" borderId="13" xfId="2" applyNumberFormat="1" applyFont="1" applyFill="1" applyBorder="1"/>
    <xf numFmtId="164" fontId="14" fillId="0" borderId="14" xfId="2" applyNumberFormat="1" applyFont="1" applyBorder="1"/>
    <xf numFmtId="164" fontId="5" fillId="2" borderId="0" xfId="2" applyNumberFormat="1" applyFont="1" applyFill="1" applyBorder="1"/>
    <xf numFmtId="164" fontId="5" fillId="2" borderId="6" xfId="2" applyNumberFormat="1" applyFont="1" applyFill="1" applyBorder="1"/>
    <xf numFmtId="0" fontId="5" fillId="0" borderId="7" xfId="0" applyFont="1" applyFill="1" applyBorder="1"/>
    <xf numFmtId="164" fontId="5" fillId="2" borderId="8" xfId="2" applyNumberFormat="1" applyFont="1" applyFill="1" applyBorder="1"/>
    <xf numFmtId="164" fontId="5" fillId="2" borderId="9" xfId="2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2" borderId="12" xfId="0" applyFont="1" applyFill="1" applyBorder="1"/>
    <xf numFmtId="0" fontId="5" fillId="0" borderId="5" xfId="0" applyFont="1" applyFill="1" applyBorder="1"/>
    <xf numFmtId="0" fontId="0" fillId="2" borderId="13" xfId="0" applyFill="1" applyBorder="1" applyAlignment="1"/>
    <xf numFmtId="0" fontId="0" fillId="2" borderId="14" xfId="0" applyFill="1" applyBorder="1" applyAlignment="1"/>
    <xf numFmtId="0" fontId="5" fillId="0" borderId="1" xfId="0" applyFont="1" applyFill="1" applyBorder="1"/>
    <xf numFmtId="164" fontId="5" fillId="0" borderId="10" xfId="2" applyNumberFormat="1" applyFont="1" applyFill="1" applyBorder="1"/>
    <xf numFmtId="164" fontId="5" fillId="0" borderId="11" xfId="2" applyNumberFormat="1" applyFont="1" applyFill="1" applyBorder="1"/>
    <xf numFmtId="164" fontId="5" fillId="0" borderId="13" xfId="2" applyNumberFormat="1" applyFont="1" applyBorder="1"/>
    <xf numFmtId="0" fontId="5" fillId="0" borderId="14" xfId="0" applyFont="1" applyBorder="1"/>
    <xf numFmtId="0" fontId="13" fillId="0" borderId="15" xfId="0" applyFont="1" applyBorder="1"/>
    <xf numFmtId="0" fontId="18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5" fillId="0" borderId="2" xfId="0" applyFont="1" applyFill="1" applyBorder="1"/>
    <xf numFmtId="0" fontId="16" fillId="0" borderId="3" xfId="0" applyFont="1" applyBorder="1"/>
    <xf numFmtId="0" fontId="0" fillId="0" borderId="4" xfId="0" applyBorder="1"/>
    <xf numFmtId="0" fontId="5" fillId="2" borderId="1" xfId="0" applyFont="1" applyFill="1" applyBorder="1"/>
    <xf numFmtId="0" fontId="5" fillId="0" borderId="0" xfId="0" quotePrefix="1" applyFont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0" xfId="0" applyFont="1" applyFill="1" applyBorder="1"/>
    <xf numFmtId="0" fontId="5" fillId="0" borderId="8" xfId="0" applyFont="1" applyFill="1" applyBorder="1"/>
    <xf numFmtId="0" fontId="5" fillId="0" borderId="17" xfId="0" applyFont="1" applyBorder="1" applyAlignment="1">
      <alignment horizontal="center" vertical="center"/>
    </xf>
    <xf numFmtId="164" fontId="5" fillId="0" borderId="6" xfId="2" applyNumberFormat="1" applyFont="1" applyFill="1" applyBorder="1"/>
    <xf numFmtId="164" fontId="5" fillId="0" borderId="9" xfId="2" applyNumberFormat="1" applyFont="1" applyFill="1" applyBorder="1"/>
    <xf numFmtId="0" fontId="16" fillId="0" borderId="0" xfId="0" applyFont="1" applyBorder="1"/>
    <xf numFmtId="0" fontId="16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Ezres" xfId="2" builtinId="3"/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nta@gmail.com" TargetMode="External"/><Relationship Id="rId2" Type="http://schemas.openxmlformats.org/officeDocument/2006/relationships/hyperlink" Target="mailto:minta@gmail.com" TargetMode="External"/><Relationship Id="rId1" Type="http://schemas.openxmlformats.org/officeDocument/2006/relationships/hyperlink" Target="mailto:mint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878CE-9659-2347-B07F-6E25A81BF2DC}">
  <dimension ref="A1:O46"/>
  <sheetViews>
    <sheetView tabSelected="1" topLeftCell="A2" zoomScale="70" zoomScaleNormal="70" workbookViewId="0">
      <selection activeCell="M38" sqref="M38"/>
    </sheetView>
  </sheetViews>
  <sheetFormatPr defaultColWidth="11" defaultRowHeight="15.75"/>
  <cols>
    <col min="1" max="1" width="25.875" customWidth="1"/>
    <col min="2" max="3" width="20.375" customWidth="1"/>
    <col min="4" max="4" width="18.5" bestFit="1" customWidth="1"/>
    <col min="5" max="7" width="16.625" customWidth="1"/>
    <col min="8" max="8" width="16.375" customWidth="1"/>
    <col min="9" max="9" width="16.625" customWidth="1"/>
    <col min="10" max="10" width="15.875" customWidth="1"/>
    <col min="11" max="11" width="21.5" bestFit="1" customWidth="1"/>
    <col min="12" max="12" width="28.375" customWidth="1"/>
    <col min="13" max="13" width="22.125" customWidth="1"/>
    <col min="14" max="14" width="23.625" customWidth="1"/>
    <col min="15" max="15" width="25.5" customWidth="1"/>
  </cols>
  <sheetData>
    <row r="1" spans="1:15" ht="46.5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28.5">
      <c r="A2" s="67" t="s">
        <v>68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28.5">
      <c r="A3" s="67" t="s">
        <v>75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28.5">
      <c r="A4" s="68" t="s">
        <v>67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ht="16.5" thickBot="1">
      <c r="A5" s="69" t="s">
        <v>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42.75" customHeight="1" thickBot="1">
      <c r="A6" s="22" t="s">
        <v>47</v>
      </c>
      <c r="B6" s="4"/>
      <c r="K6" s="27" t="s">
        <v>14</v>
      </c>
      <c r="L6" s="50" t="s">
        <v>46</v>
      </c>
      <c r="M6" s="38" t="s">
        <v>17</v>
      </c>
    </row>
    <row r="7" spans="1:15">
      <c r="A7" s="22" t="s">
        <v>21</v>
      </c>
      <c r="B7" s="4" t="s">
        <v>37</v>
      </c>
      <c r="C7" s="1"/>
      <c r="D7" s="1"/>
      <c r="E7" s="1"/>
      <c r="F7" s="1"/>
      <c r="G7" s="1"/>
      <c r="H7" s="1"/>
      <c r="I7" s="1"/>
      <c r="K7" s="26" t="s">
        <v>58</v>
      </c>
      <c r="L7" s="9" t="s">
        <v>15</v>
      </c>
      <c r="M7" s="44">
        <v>64900</v>
      </c>
    </row>
    <row r="8" spans="1:15" ht="16.5" thickBot="1">
      <c r="A8" s="22" t="s">
        <v>11</v>
      </c>
      <c r="B8" s="4"/>
      <c r="K8" s="13"/>
      <c r="L8" s="14" t="s">
        <v>16</v>
      </c>
      <c r="M8" s="45">
        <v>139900</v>
      </c>
    </row>
    <row r="9" spans="1:15">
      <c r="A9" s="22" t="s">
        <v>12</v>
      </c>
      <c r="B9" s="4"/>
    </row>
    <row r="10" spans="1:15" ht="16.5" thickBot="1">
      <c r="A10" s="22" t="s">
        <v>13</v>
      </c>
      <c r="B10" s="4"/>
    </row>
    <row r="11" spans="1:15" ht="20.25" thickBot="1">
      <c r="A11" s="22" t="s">
        <v>33</v>
      </c>
      <c r="B11" s="4"/>
      <c r="K11" s="28" t="s">
        <v>70</v>
      </c>
      <c r="L11" s="46">
        <v>22000</v>
      </c>
      <c r="M11" s="47" t="s">
        <v>69</v>
      </c>
    </row>
    <row r="12" spans="1:15" s="2" customFormat="1" ht="32.25" thickBot="1">
      <c r="A12" s="23" t="s">
        <v>23</v>
      </c>
      <c r="B12" s="6"/>
      <c r="J12"/>
      <c r="K12"/>
      <c r="L12"/>
      <c r="M12"/>
      <c r="N12"/>
      <c r="O12"/>
    </row>
    <row r="13" spans="1:15" ht="21">
      <c r="A13" s="22" t="s">
        <v>13</v>
      </c>
      <c r="B13" s="4"/>
      <c r="K13" s="48" t="s">
        <v>57</v>
      </c>
      <c r="L13" s="61" t="s">
        <v>17</v>
      </c>
      <c r="M13" s="11"/>
    </row>
    <row r="14" spans="1:15">
      <c r="A14" s="22" t="s">
        <v>33</v>
      </c>
      <c r="B14" s="4"/>
      <c r="K14" s="10" t="s">
        <v>71</v>
      </c>
      <c r="L14" s="62">
        <v>19000</v>
      </c>
      <c r="M14" s="11"/>
    </row>
    <row r="15" spans="1:15" ht="16.5" thickBot="1">
      <c r="K15" s="13" t="s">
        <v>72</v>
      </c>
      <c r="L15" s="63">
        <v>27000</v>
      </c>
      <c r="M15" s="64" t="s">
        <v>77</v>
      </c>
      <c r="N15" s="65"/>
      <c r="O15" s="65"/>
    </row>
    <row r="16" spans="1:15">
      <c r="M16" s="11"/>
      <c r="N16" s="11"/>
      <c r="O16" s="11"/>
    </row>
    <row r="17" spans="1:15">
      <c r="M17" s="11"/>
      <c r="N17" s="11"/>
      <c r="O17" s="11"/>
    </row>
    <row r="18" spans="1:15">
      <c r="G18" s="16"/>
      <c r="H18" s="16"/>
      <c r="I18" s="16"/>
    </row>
    <row r="20" spans="1:15" s="2" customFormat="1" ht="45">
      <c r="A20" s="5" t="s">
        <v>10</v>
      </c>
      <c r="B20" s="8" t="s">
        <v>29</v>
      </c>
      <c r="C20" s="8" t="s">
        <v>25</v>
      </c>
      <c r="D20" s="8" t="s">
        <v>30</v>
      </c>
      <c r="E20" s="8" t="s">
        <v>34</v>
      </c>
      <c r="F20" s="8" t="s">
        <v>32</v>
      </c>
      <c r="G20" s="17" t="s">
        <v>55</v>
      </c>
      <c r="H20" s="17" t="s">
        <v>56</v>
      </c>
      <c r="I20" s="8" t="s">
        <v>35</v>
      </c>
      <c r="J20" s="8" t="s">
        <v>36</v>
      </c>
      <c r="K20" s="8" t="s">
        <v>26</v>
      </c>
      <c r="L20" s="8" t="s">
        <v>27</v>
      </c>
      <c r="M20" s="8" t="s">
        <v>28</v>
      </c>
      <c r="N20" s="25" t="s">
        <v>78</v>
      </c>
      <c r="O20" s="49" t="s">
        <v>73</v>
      </c>
    </row>
    <row r="21" spans="1:15">
      <c r="A21" s="3" t="s">
        <v>0</v>
      </c>
      <c r="B21" s="4" t="s">
        <v>38</v>
      </c>
      <c r="C21" s="4" t="s">
        <v>39</v>
      </c>
      <c r="D21" s="4" t="s">
        <v>40</v>
      </c>
      <c r="E21" s="4" t="s">
        <v>54</v>
      </c>
      <c r="F21" s="18" t="s">
        <v>42</v>
      </c>
      <c r="G21" s="29">
        <f>IF($B$7="IGEN",$M$7,$M$8)</f>
        <v>64900</v>
      </c>
      <c r="H21" s="29">
        <f>M21*N21</f>
        <v>54000</v>
      </c>
      <c r="I21" s="24">
        <v>43236</v>
      </c>
      <c r="J21" s="24">
        <v>43238</v>
      </c>
      <c r="K21" s="4" t="s">
        <v>49</v>
      </c>
      <c r="L21" s="4" t="s">
        <v>22</v>
      </c>
      <c r="M21" s="4">
        <v>2</v>
      </c>
      <c r="N21" s="29">
        <v>27000</v>
      </c>
      <c r="O21" s="4" t="s">
        <v>43</v>
      </c>
    </row>
    <row r="22" spans="1:15">
      <c r="A22" s="3" t="s">
        <v>1</v>
      </c>
      <c r="B22" s="4" t="s">
        <v>45</v>
      </c>
      <c r="C22" s="4" t="s">
        <v>39</v>
      </c>
      <c r="D22" s="4" t="s">
        <v>44</v>
      </c>
      <c r="E22" s="4" t="s">
        <v>53</v>
      </c>
      <c r="F22" s="18" t="s">
        <v>42</v>
      </c>
      <c r="G22" s="29">
        <f>IF($B$7="IGEN",$M$7,$M$8)</f>
        <v>64900</v>
      </c>
      <c r="H22" s="29">
        <f t="shared" ref="H22:H23" si="0">M22*N22</f>
        <v>19000</v>
      </c>
      <c r="I22" s="24">
        <v>43237</v>
      </c>
      <c r="J22" s="24">
        <v>43238</v>
      </c>
      <c r="K22" s="4" t="s">
        <v>22</v>
      </c>
      <c r="L22" s="4" t="s">
        <v>49</v>
      </c>
      <c r="M22" s="4">
        <v>1</v>
      </c>
      <c r="N22" s="29">
        <f t="shared" ref="N22" si="1">IF(K22="IGEN",$L$14,$L$15)</f>
        <v>19000</v>
      </c>
      <c r="O22" s="4" t="s">
        <v>48</v>
      </c>
    </row>
    <row r="23" spans="1:15">
      <c r="A23" s="3" t="s">
        <v>2</v>
      </c>
      <c r="B23" s="4" t="s">
        <v>50</v>
      </c>
      <c r="C23" s="4" t="s">
        <v>39</v>
      </c>
      <c r="D23" s="4" t="s">
        <v>51</v>
      </c>
      <c r="E23" s="4" t="s">
        <v>41</v>
      </c>
      <c r="F23" s="18" t="s">
        <v>42</v>
      </c>
      <c r="G23" s="29">
        <f>IF($B$7="IGEN",$M$7,$M$8)</f>
        <v>64900</v>
      </c>
      <c r="H23" s="29">
        <f t="shared" si="0"/>
        <v>0</v>
      </c>
      <c r="I23" s="24">
        <v>43236</v>
      </c>
      <c r="J23" s="24">
        <v>43238</v>
      </c>
      <c r="K23" s="4">
        <v>0</v>
      </c>
      <c r="L23" s="4">
        <v>0</v>
      </c>
      <c r="M23" s="4">
        <v>0</v>
      </c>
      <c r="N23" s="29">
        <v>0</v>
      </c>
      <c r="O23" s="4" t="s">
        <v>52</v>
      </c>
    </row>
    <row r="24" spans="1:15">
      <c r="A24" s="3" t="s">
        <v>3</v>
      </c>
      <c r="B24" s="4"/>
      <c r="C24" s="4"/>
      <c r="D24" s="4"/>
      <c r="E24" s="4"/>
      <c r="F24" s="4"/>
      <c r="G24" s="29"/>
      <c r="H24" s="29"/>
      <c r="I24" s="4"/>
      <c r="J24" s="4"/>
      <c r="K24" s="4"/>
      <c r="L24" s="4"/>
      <c r="M24" s="4"/>
      <c r="N24" s="4"/>
      <c r="O24" s="4"/>
    </row>
    <row r="25" spans="1:15">
      <c r="A25" s="3" t="s">
        <v>4</v>
      </c>
      <c r="B25" s="4"/>
      <c r="C25" s="4"/>
      <c r="D25" s="4"/>
      <c r="E25" s="4"/>
      <c r="F25" s="4"/>
      <c r="G25" s="29"/>
      <c r="H25" s="29"/>
      <c r="I25" s="4"/>
      <c r="J25" s="4"/>
      <c r="K25" s="4"/>
      <c r="L25" s="4"/>
      <c r="M25" s="4"/>
      <c r="N25" s="4"/>
      <c r="O25" s="4"/>
    </row>
    <row r="26" spans="1:15">
      <c r="A26" s="3" t="s">
        <v>5</v>
      </c>
      <c r="B26" s="4"/>
      <c r="C26" s="4"/>
      <c r="D26" s="4"/>
      <c r="E26" s="4"/>
      <c r="F26" s="4"/>
      <c r="G26" s="29"/>
      <c r="H26" s="29"/>
      <c r="I26" s="4"/>
      <c r="J26" s="4"/>
      <c r="K26" s="4"/>
      <c r="L26" s="4"/>
      <c r="M26" s="4"/>
      <c r="N26" s="4"/>
      <c r="O26" s="4"/>
    </row>
    <row r="27" spans="1:15">
      <c r="A27" s="3" t="s">
        <v>6</v>
      </c>
      <c r="B27" s="4"/>
      <c r="C27" s="4"/>
      <c r="D27" s="4"/>
      <c r="E27" s="4"/>
      <c r="F27" s="4"/>
      <c r="G27" s="29"/>
      <c r="H27" s="29"/>
      <c r="I27" s="4"/>
      <c r="J27" s="4"/>
      <c r="K27" s="4"/>
      <c r="L27" s="4"/>
      <c r="M27" s="4"/>
      <c r="N27" s="4"/>
      <c r="O27" s="4"/>
    </row>
    <row r="28" spans="1:15">
      <c r="A28" s="3" t="s">
        <v>7</v>
      </c>
      <c r="B28" s="4"/>
      <c r="C28" s="4"/>
      <c r="D28" s="4"/>
      <c r="E28" s="4"/>
      <c r="F28" s="4"/>
      <c r="G28" s="29"/>
      <c r="H28" s="29"/>
      <c r="I28" s="4"/>
      <c r="J28" s="4"/>
      <c r="K28" s="4"/>
      <c r="L28" s="4"/>
      <c r="M28" s="4"/>
      <c r="N28" s="4"/>
      <c r="O28" s="4"/>
    </row>
    <row r="29" spans="1:15">
      <c r="A29" s="3" t="s">
        <v>8</v>
      </c>
      <c r="B29" s="4"/>
      <c r="C29" s="4"/>
      <c r="D29" s="4"/>
      <c r="E29" s="4"/>
      <c r="F29" s="4"/>
      <c r="G29" s="29"/>
      <c r="H29" s="29"/>
      <c r="I29" s="4"/>
      <c r="J29" s="4"/>
      <c r="K29" s="4"/>
      <c r="L29" s="4"/>
      <c r="M29" s="4"/>
      <c r="N29" s="4"/>
      <c r="O29" s="4"/>
    </row>
    <row r="30" spans="1:15">
      <c r="A30" s="3" t="s">
        <v>9</v>
      </c>
      <c r="B30" s="4"/>
      <c r="C30" s="4"/>
      <c r="D30" s="4"/>
      <c r="E30" s="4"/>
      <c r="F30" s="4"/>
      <c r="G30" s="29"/>
      <c r="H30" s="29"/>
      <c r="I30" s="4"/>
      <c r="J30" s="4"/>
      <c r="K30" s="4"/>
      <c r="L30" s="4"/>
      <c r="M30" s="4"/>
      <c r="N30" s="4"/>
      <c r="O30" s="4"/>
    </row>
    <row r="31" spans="1:15">
      <c r="A31" s="20" t="s">
        <v>24</v>
      </c>
      <c r="B31" s="21"/>
    </row>
    <row r="32" spans="1:15" ht="16.5" thickBot="1">
      <c r="A32" s="7"/>
    </row>
    <row r="33" spans="1:6" ht="19.5" thickBot="1">
      <c r="A33" s="43" t="s">
        <v>66</v>
      </c>
      <c r="B33" s="54">
        <v>4</v>
      </c>
      <c r="C33" s="55" t="s">
        <v>74</v>
      </c>
      <c r="D33" s="39" t="s">
        <v>63</v>
      </c>
      <c r="E33" s="41"/>
      <c r="F33" s="42"/>
    </row>
    <row r="34" spans="1:6" ht="16.5" thickBot="1"/>
    <row r="35" spans="1:6">
      <c r="A35" s="56"/>
      <c r="B35" s="57" t="s">
        <v>61</v>
      </c>
      <c r="C35" s="57" t="s">
        <v>18</v>
      </c>
      <c r="D35" s="58" t="s">
        <v>60</v>
      </c>
    </row>
    <row r="36" spans="1:6">
      <c r="A36" s="19" t="s">
        <v>19</v>
      </c>
      <c r="B36" s="33">
        <f>SUM(G21:G30)</f>
        <v>194700</v>
      </c>
      <c r="C36" s="59">
        <v>1.27</v>
      </c>
      <c r="D36" s="34">
        <f>B36*C36</f>
        <v>247269</v>
      </c>
    </row>
    <row r="37" spans="1:6">
      <c r="A37" s="19" t="s">
        <v>20</v>
      </c>
      <c r="B37" s="33">
        <f>SUM(H21:H30)</f>
        <v>73000</v>
      </c>
      <c r="C37" s="59">
        <v>1.27</v>
      </c>
      <c r="D37" s="34">
        <f>B37*C37</f>
        <v>92710</v>
      </c>
    </row>
    <row r="38" spans="1:6">
      <c r="A38" s="40" t="s">
        <v>70</v>
      </c>
      <c r="B38" s="33">
        <f>B33*L11</f>
        <v>88000</v>
      </c>
      <c r="C38" s="59">
        <v>1.27</v>
      </c>
      <c r="D38" s="34">
        <f>B38*C38</f>
        <v>111760</v>
      </c>
    </row>
    <row r="39" spans="1:6" ht="16.5" thickBot="1">
      <c r="A39" s="35" t="s">
        <v>65</v>
      </c>
      <c r="B39" s="36"/>
      <c r="C39" s="60">
        <v>1.27</v>
      </c>
      <c r="D39" s="37"/>
    </row>
    <row r="40" spans="1:6" ht="16.5" thickBot="1">
      <c r="A40" s="30" t="s">
        <v>59</v>
      </c>
      <c r="B40" s="31">
        <f>SUM(B36:B39)</f>
        <v>355700</v>
      </c>
      <c r="C40" s="60">
        <v>1.27</v>
      </c>
      <c r="D40" s="32">
        <f>SUM(D36:D39)</f>
        <v>451739</v>
      </c>
    </row>
    <row r="42" spans="1:6" ht="16.5" thickBot="1"/>
    <row r="43" spans="1:6">
      <c r="A43" s="51" t="s">
        <v>64</v>
      </c>
      <c r="B43" s="52"/>
      <c r="C43" s="9"/>
      <c r="D43" s="53"/>
    </row>
    <row r="44" spans="1:6">
      <c r="A44" s="40" t="s">
        <v>62</v>
      </c>
      <c r="B44" s="11"/>
      <c r="C44" s="11"/>
      <c r="D44" s="12"/>
    </row>
    <row r="45" spans="1:6">
      <c r="A45" s="10"/>
      <c r="B45" s="11"/>
      <c r="C45" s="11"/>
      <c r="D45" s="12"/>
    </row>
    <row r="46" spans="1:6" ht="16.5" thickBot="1">
      <c r="A46" s="13"/>
      <c r="B46" s="14"/>
      <c r="C46" s="14"/>
      <c r="D46" s="15"/>
    </row>
  </sheetData>
  <mergeCells count="5">
    <mergeCell ref="A1:O1"/>
    <mergeCell ref="A2:O2"/>
    <mergeCell ref="A3:O3"/>
    <mergeCell ref="A4:O4"/>
    <mergeCell ref="A5:O5"/>
  </mergeCells>
  <hyperlinks>
    <hyperlink ref="F21" r:id="rId1" xr:uid="{C01BB704-15F4-4D43-8F30-7166D47E4994}"/>
    <hyperlink ref="F22" r:id="rId2" xr:uid="{049A297D-9201-4043-84BC-677059CA35C5}"/>
    <hyperlink ref="F23" r:id="rId3" xr:uid="{F058B8D9-D679-3144-BA24-CF072D9A240B}"/>
  </hyperlinks>
  <pageMargins left="0" right="0" top="0" bottom="0" header="0" footer="0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Jelentkezési 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Edit</dc:creator>
  <cp:lastModifiedBy>KFGALLONE</cp:lastModifiedBy>
  <cp:lastPrinted>2018-04-08T20:25:44Z</cp:lastPrinted>
  <dcterms:created xsi:type="dcterms:W3CDTF">2018-03-01T06:07:41Z</dcterms:created>
  <dcterms:modified xsi:type="dcterms:W3CDTF">2018-04-20T07:03:11Z</dcterms:modified>
</cp:coreProperties>
</file>