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TASZSZ/Konferencia/2018/Ősz/Konferencia/Program és időterv/"/>
    </mc:Choice>
  </mc:AlternateContent>
  <xr:revisionPtr revIDLastSave="0" documentId="8_{9B3C6F83-EF86-1D48-A746-7FD05D882033}" xr6:coauthVersionLast="37" xr6:coauthVersionMax="37" xr10:uidLastSave="{00000000-0000-0000-0000-000000000000}"/>
  <bookViews>
    <workbookView xWindow="0" yWindow="460" windowWidth="28800" windowHeight="16200" xr2:uid="{98678589-1CDA-774F-BE3A-1608EB3C1324}"/>
  </bookViews>
  <sheets>
    <sheet name="Munka2" sheetId="1" r:id="rId1"/>
  </sheets>
  <externalReferences>
    <externalReference r:id="rId2"/>
  </externalReferences>
  <definedNames>
    <definedName name="_xlnm._FilterDatabase" localSheetId="0" hidden="1">Munka2!$A$1:$I$34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40" i="1"/>
  <c r="C40" i="1" s="1"/>
  <c r="B41" i="1" s="1"/>
  <c r="C41" i="1" s="1"/>
  <c r="B42" i="1" s="1"/>
  <c r="C42" i="1" s="1"/>
  <c r="B43" i="1" s="1"/>
  <c r="B37" i="1"/>
  <c r="C37" i="1" s="1"/>
  <c r="B38" i="1" s="1"/>
  <c r="C38" i="1" s="1"/>
  <c r="B39" i="1" s="1"/>
  <c r="C36" i="1"/>
  <c r="C8" i="1"/>
  <c r="B9" i="1" s="1"/>
  <c r="C9" i="1" s="1"/>
  <c r="B10" i="1" s="1"/>
  <c r="C10" i="1" s="1"/>
  <c r="B11" i="1" s="1"/>
  <c r="C11" i="1" s="1"/>
  <c r="B12" i="1" s="1"/>
  <c r="C12" i="1" s="1"/>
</calcChain>
</file>

<file path=xl/sharedStrings.xml><?xml version="1.0" encoding="utf-8"?>
<sst xmlns="http://schemas.openxmlformats.org/spreadsheetml/2006/main" count="190" uniqueCount="117">
  <si>
    <t>Dátum</t>
  </si>
  <si>
    <t>Kezdő időpont</t>
  </si>
  <si>
    <t>Záró időpont</t>
  </si>
  <si>
    <t>Esemény</t>
  </si>
  <si>
    <t>Program</t>
  </si>
  <si>
    <t>Előadás címe</t>
  </si>
  <si>
    <t>Előadó neve</t>
  </si>
  <si>
    <t>Szervezet</t>
  </si>
  <si>
    <t>Előadó titulusa</t>
  </si>
  <si>
    <t>Érkezés, regisztráció</t>
  </si>
  <si>
    <t xml:space="preserve">konferencia és szerelőverseny </t>
  </si>
  <si>
    <t>10:00-10:30</t>
  </si>
  <si>
    <t>Konferencia megnyitása, köszöntők</t>
  </si>
  <si>
    <t>Konferencia megnyitása - moderátor</t>
  </si>
  <si>
    <t xml:space="preserve">Kocsisné Tóth Ildikó </t>
  </si>
  <si>
    <t>Szombathelyi Távhőszolgáltató Kft.</t>
  </si>
  <si>
    <t>sajtóreferens</t>
  </si>
  <si>
    <t>Elnöki köszöntő</t>
  </si>
  <si>
    <t>Orbán Tibor</t>
  </si>
  <si>
    <t>MaTáSzSz</t>
  </si>
  <si>
    <t>elnök</t>
  </si>
  <si>
    <t>Polgármester köszöntője</t>
  </si>
  <si>
    <t xml:space="preserve">Habis László </t>
  </si>
  <si>
    <t>Eger Megyei Jogú Város Önkormányzata</t>
  </si>
  <si>
    <t>polgármester</t>
  </si>
  <si>
    <t>Főtámogató köszöntője</t>
  </si>
  <si>
    <t>Szalai László</t>
  </si>
  <si>
    <t>Wilo Kft.</t>
  </si>
  <si>
    <t>ügyvezető</t>
  </si>
  <si>
    <t>Zsűri elnökének köszöntője</t>
  </si>
  <si>
    <t>Németh István</t>
  </si>
  <si>
    <t>Régióhő Kft.</t>
  </si>
  <si>
    <t>Távhősök Viadalának zsűrielnöke</t>
  </si>
  <si>
    <t>Előadás</t>
  </si>
  <si>
    <t>konferencia</t>
  </si>
  <si>
    <t>WILO Stratos MAXO Smart szivattyú</t>
  </si>
  <si>
    <t>Mózer Gábor</t>
  </si>
  <si>
    <t>műszaki vezetóő</t>
  </si>
  <si>
    <t>Legionella elleni védekezés Oxyperm rendszerrel</t>
  </si>
  <si>
    <t>Erdei István</t>
  </si>
  <si>
    <t>Grundfos Kft.</t>
  </si>
  <si>
    <t>értékesítési igazgató</t>
  </si>
  <si>
    <t>Fogyasztói oldal által generált megtakarítási lehetőségek – Q-Tech termékcsalád</t>
  </si>
  <si>
    <t>Németh Roland</t>
  </si>
  <si>
    <t>Oventrop GmbH &amp; Co. KG</t>
  </si>
  <si>
    <t>ügyvezető igazgató</t>
  </si>
  <si>
    <t>aquatherm TI előszigetelt műanyag csőrendszer felhasználása egy távhő projektben, Gateshead városában</t>
  </si>
  <si>
    <t>Kai Niklas Poggel és Dobner Péter</t>
  </si>
  <si>
    <t>aquatherm-hungária Kft.</t>
  </si>
  <si>
    <t>nemzetközi értékesítő, műszaki  igazgató</t>
  </si>
  <si>
    <t>Vexve Oy, Hydrox hajtas bemutatasa felhasználói példán keresztül</t>
  </si>
  <si>
    <t>Sichna Andrea és Orbán Tibor</t>
  </si>
  <si>
    <t>VEXVE OY - FŐTÁV Zrt.</t>
  </si>
  <si>
    <t>Regionális értékesítési vezető, Vexve Oy, FŐTÁV Zrt. - Műszaki vezérigazgató-helyettes</t>
  </si>
  <si>
    <t>Elméleti verseny</t>
  </si>
  <si>
    <t>szerelőverseny</t>
  </si>
  <si>
    <t>Ebéd</t>
  </si>
  <si>
    <t>előadás egyeztetés alatt</t>
  </si>
  <si>
    <t>Kádár Andrea Beatrix</t>
  </si>
  <si>
    <t>Innovációs és Technológiai Minisztérium</t>
  </si>
  <si>
    <t>Helyettes Államtitkár</t>
  </si>
  <si>
    <t>Magyar Energetikai és Közmű-szabályozási Hivatal</t>
  </si>
  <si>
    <t>Elnökhelyettes</t>
  </si>
  <si>
    <t>Lázár Mózes</t>
  </si>
  <si>
    <t>NKM Nemzeti Közművek Zrt.</t>
  </si>
  <si>
    <t>Távhőszolgáltatási igazgató</t>
  </si>
  <si>
    <t>Utazás a gyakorlati verseny helyszínére</t>
  </si>
  <si>
    <t>Gyakorlati verseny</t>
  </si>
  <si>
    <t>Kávészünet</t>
  </si>
  <si>
    <t>Tapasztalatok és távlatok - a városi távhő energiastratégiák elmúlt 20 éve</t>
  </si>
  <si>
    <t>Lakatos Tibor</t>
  </si>
  <si>
    <t>Reál-Energo Kft.</t>
  </si>
  <si>
    <t>Felkérés alatt</t>
  </si>
  <si>
    <t>Kamstrup READy – a jövő kihívásaira tervezve</t>
  </si>
  <si>
    <t>Comptech</t>
  </si>
  <si>
    <t>Hőtérképet mindenkinek</t>
  </si>
  <si>
    <t>Cservenák Róbert</t>
  </si>
  <si>
    <t>Varinex Informatikai Zrt.</t>
  </si>
  <si>
    <t>GIS rendszermérnök</t>
  </si>
  <si>
    <t>Virtus, a jövőre szabott megoltás, intelligens távhőtechnikai szabályozó rendszerek</t>
  </si>
  <si>
    <t>Danfoss Kft.</t>
  </si>
  <si>
    <t>Egyházi Zoltán</t>
  </si>
  <si>
    <t>okl. Gépészmérnök, divízióvezető</t>
  </si>
  <si>
    <t>Gondolatok az okos távhőről</t>
  </si>
  <si>
    <t>Kiss Imre</t>
  </si>
  <si>
    <t>Szabályozó és Kompenzátor Kft.</t>
  </si>
  <si>
    <t>Utazás vissza a szállodába</t>
  </si>
  <si>
    <t>Szerelőverseny díjátadó</t>
  </si>
  <si>
    <t>25 éves a Matászsz -filmveítés</t>
  </si>
  <si>
    <t>Gálavacsora</t>
  </si>
  <si>
    <t>Gálaműsor</t>
  </si>
  <si>
    <t>Dance-party</t>
  </si>
  <si>
    <t>Energiatudatos és komplex hőközponti megoldások a Flamco-tól</t>
  </si>
  <si>
    <t>Kötél István</t>
  </si>
  <si>
    <t>Flmaco Kft.</t>
  </si>
  <si>
    <t>Cégvezeztő</t>
  </si>
  <si>
    <t>Kulcskérdés-e a kulcs kérdés?</t>
  </si>
  <si>
    <t>Szelthafner Zoltán</t>
  </si>
  <si>
    <t>Hoge Kft.</t>
  </si>
  <si>
    <t>E-learning. - MaTáSzSz Online Akadémia</t>
  </si>
  <si>
    <t xml:space="preserve">Erdei István </t>
  </si>
  <si>
    <t>Feljesztési források megteremtésének lehetőség energiabeszerzésen kersztűl -Energetikai beruházásokhoz kapcsolódó lehetőségek</t>
  </si>
  <si>
    <t>Rakaczki Péter</t>
  </si>
  <si>
    <t>Get-Energy Magyarország Kft.</t>
  </si>
  <si>
    <t>Beszerzési vezető</t>
  </si>
  <si>
    <t>A költséghatékony és innovatív rádiókommunikációs mérési megoldásainak a bemutatása</t>
  </si>
  <si>
    <t>dr. Uzonyi Zoltán</t>
  </si>
  <si>
    <t>ista Magyarország Kft.</t>
  </si>
  <si>
    <t>TERMIS megoldások az üzemvitelben</t>
  </si>
  <si>
    <t>Iván László</t>
  </si>
  <si>
    <t>üzemeltetésvezető helyettes</t>
  </si>
  <si>
    <t>Fekete Balázs</t>
  </si>
  <si>
    <t>műszaki vezető</t>
  </si>
  <si>
    <t xml:space="preserve">PÉTÁV Kft. </t>
  </si>
  <si>
    <t>Dr. Makai Martina</t>
  </si>
  <si>
    <t>A távhőfejlesztés tapasztalatai a projektek megvalósítása során</t>
  </si>
  <si>
    <t>Dr. Grabner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</si>
</sst>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1" xfId="0" applyNumberFormat="1" applyFont="1" applyFill="1" applyBorder="1" applyAlignment="1">
      <alignment vertical="center" wrapText="1"/>
    </xf>
    <xf numFmtId="2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8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0Szerelo&#779;verseny_Konferencia_program+ido&#779;terv_2018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mai program kerete"/>
      <sheetName val="Munka2"/>
      <sheetName val="Elóadók"/>
      <sheetName val="Munka1"/>
    </sheetNames>
    <sheetDataSet>
      <sheetData sheetId="0"/>
      <sheetData sheetId="1"/>
      <sheetData sheetId="2"/>
      <sheetData sheetId="3">
        <row r="3">
          <cell r="B3">
            <v>1.3888888888888888E-2</v>
          </cell>
        </row>
        <row r="5">
          <cell r="B5">
            <v>6.25E-2</v>
          </cell>
        </row>
        <row r="10">
          <cell r="B10">
            <v>4.1666666666666664E-2</v>
          </cell>
        </row>
        <row r="12">
          <cell r="B12">
            <v>1.3888888888888888E-2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A3F6-ADB0-714D-A2C8-721DF12297BB}">
  <dimension ref="A1:I43"/>
  <sheetViews>
    <sheetView tabSelected="1" topLeftCell="C5" workbookViewId="0">
      <selection activeCell="G19" sqref="G19"/>
    </sheetView>
  </sheetViews>
  <sheetFormatPr baseColWidth="10" defaultRowHeight="15" x14ac:dyDescent="0.2"/>
  <cols>
    <col min="1" max="1" width="10.83203125" style="3"/>
    <col min="2" max="2" width="12" style="3" customWidth="1"/>
    <col min="3" max="3" width="11.33203125" style="3" customWidth="1"/>
    <col min="4" max="4" width="36.1640625" style="3" customWidth="1"/>
    <col min="5" max="5" width="32.1640625" style="3" bestFit="1" customWidth="1"/>
    <col min="6" max="6" width="40.83203125" style="3" customWidth="1"/>
    <col min="7" max="7" width="44" style="3" customWidth="1"/>
    <col min="8" max="8" width="42.83203125" style="3" bestFit="1" customWidth="1"/>
    <col min="9" max="9" width="27.1640625" style="3" customWidth="1"/>
    <col min="10" max="16384" width="10.83203125" style="3"/>
  </cols>
  <sheetData>
    <row r="1" spans="1:9" ht="3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6" x14ac:dyDescent="0.2">
      <c r="A2" s="4">
        <v>43410</v>
      </c>
      <c r="B2" s="5">
        <v>0.35416666666666669</v>
      </c>
      <c r="C2" s="5">
        <v>0.41666666666666669</v>
      </c>
      <c r="D2" s="6" t="s">
        <v>9</v>
      </c>
      <c r="E2" s="6" t="s">
        <v>10</v>
      </c>
      <c r="F2" s="6" t="s">
        <v>9</v>
      </c>
      <c r="G2" s="7"/>
      <c r="H2" s="6"/>
      <c r="I2" s="6"/>
    </row>
    <row r="3" spans="1:9" ht="32" customHeight="1" x14ac:dyDescent="0.2">
      <c r="A3" s="4">
        <v>43410</v>
      </c>
      <c r="B3" s="20" t="s">
        <v>11</v>
      </c>
      <c r="C3" s="20"/>
      <c r="D3" s="21" t="s">
        <v>12</v>
      </c>
      <c r="E3" s="6" t="s">
        <v>10</v>
      </c>
      <c r="F3" s="6" t="s">
        <v>13</v>
      </c>
      <c r="G3" s="8" t="s">
        <v>14</v>
      </c>
      <c r="H3" s="6" t="s">
        <v>15</v>
      </c>
      <c r="I3" s="6" t="s">
        <v>16</v>
      </c>
    </row>
    <row r="4" spans="1:9" ht="16" x14ac:dyDescent="0.2">
      <c r="A4" s="4">
        <v>43410</v>
      </c>
      <c r="B4" s="20"/>
      <c r="C4" s="20"/>
      <c r="D4" s="21"/>
      <c r="E4" s="6" t="s">
        <v>10</v>
      </c>
      <c r="F4" s="6" t="s">
        <v>17</v>
      </c>
      <c r="G4" s="8" t="s">
        <v>18</v>
      </c>
      <c r="H4" s="6" t="s">
        <v>19</v>
      </c>
      <c r="I4" s="6" t="s">
        <v>20</v>
      </c>
    </row>
    <row r="5" spans="1:9" ht="16" x14ac:dyDescent="0.2">
      <c r="A5" s="4">
        <v>43410</v>
      </c>
      <c r="B5" s="20"/>
      <c r="C5" s="20"/>
      <c r="D5" s="21"/>
      <c r="E5" s="6" t="s">
        <v>10</v>
      </c>
      <c r="F5" s="6" t="s">
        <v>21</v>
      </c>
      <c r="G5" s="8" t="s">
        <v>22</v>
      </c>
      <c r="H5" s="6" t="s">
        <v>23</v>
      </c>
      <c r="I5" s="6" t="s">
        <v>24</v>
      </c>
    </row>
    <row r="6" spans="1:9" ht="16" x14ac:dyDescent="0.2">
      <c r="A6" s="4">
        <v>43410</v>
      </c>
      <c r="B6" s="20"/>
      <c r="C6" s="20"/>
      <c r="D6" s="21"/>
      <c r="E6" s="6" t="s">
        <v>10</v>
      </c>
      <c r="F6" s="6" t="s">
        <v>25</v>
      </c>
      <c r="G6" s="8" t="s">
        <v>26</v>
      </c>
      <c r="H6" s="6" t="s">
        <v>27</v>
      </c>
      <c r="I6" s="6" t="s">
        <v>28</v>
      </c>
    </row>
    <row r="7" spans="1:9" ht="16" x14ac:dyDescent="0.2">
      <c r="A7" s="4">
        <v>43410</v>
      </c>
      <c r="B7" s="20"/>
      <c r="C7" s="20"/>
      <c r="D7" s="21"/>
      <c r="E7" s="6" t="s">
        <v>10</v>
      </c>
      <c r="F7" s="6" t="s">
        <v>29</v>
      </c>
      <c r="G7" s="8" t="s">
        <v>30</v>
      </c>
      <c r="H7" s="6" t="s">
        <v>31</v>
      </c>
      <c r="I7" s="6" t="s">
        <v>32</v>
      </c>
    </row>
    <row r="8" spans="1:9" ht="16" x14ac:dyDescent="0.2">
      <c r="A8" s="4">
        <v>43410</v>
      </c>
      <c r="B8" s="5">
        <v>0.4375</v>
      </c>
      <c r="C8" s="5">
        <f>B8+[1]Munka1!$B$3</f>
        <v>0.4513888888888889</v>
      </c>
      <c r="D8" s="6" t="s">
        <v>33</v>
      </c>
      <c r="E8" s="6" t="s">
        <v>34</v>
      </c>
      <c r="F8" s="9" t="s">
        <v>35</v>
      </c>
      <c r="G8" s="8" t="s">
        <v>36</v>
      </c>
      <c r="H8" s="10" t="s">
        <v>27</v>
      </c>
      <c r="I8" s="6" t="s">
        <v>37</v>
      </c>
    </row>
    <row r="9" spans="1:9" ht="16" x14ac:dyDescent="0.2">
      <c r="A9" s="4">
        <v>43410</v>
      </c>
      <c r="B9" s="5">
        <f t="shared" ref="B9" si="0">C8</f>
        <v>0.4513888888888889</v>
      </c>
      <c r="C9" s="5">
        <f>B9+[1]Munka1!$B$3</f>
        <v>0.46527777777777779</v>
      </c>
      <c r="D9" s="6" t="s">
        <v>33</v>
      </c>
      <c r="E9" s="6" t="s">
        <v>34</v>
      </c>
      <c r="F9" s="6" t="s">
        <v>38</v>
      </c>
      <c r="G9" s="8" t="s">
        <v>39</v>
      </c>
      <c r="H9" s="10" t="s">
        <v>40</v>
      </c>
      <c r="I9" s="6" t="s">
        <v>41</v>
      </c>
    </row>
    <row r="10" spans="1:9" ht="32" x14ac:dyDescent="0.2">
      <c r="A10" s="4">
        <v>43410</v>
      </c>
      <c r="B10" s="5">
        <f>C9</f>
        <v>0.46527777777777779</v>
      </c>
      <c r="C10" s="5">
        <f>B10+[1]Munka1!$B$3</f>
        <v>0.47916666666666669</v>
      </c>
      <c r="D10" s="6" t="s">
        <v>33</v>
      </c>
      <c r="E10" s="6" t="s">
        <v>34</v>
      </c>
      <c r="F10" s="6" t="s">
        <v>42</v>
      </c>
      <c r="G10" s="8" t="s">
        <v>43</v>
      </c>
      <c r="H10" s="10" t="s">
        <v>44</v>
      </c>
      <c r="I10" s="6" t="s">
        <v>45</v>
      </c>
    </row>
    <row r="11" spans="1:9" ht="48" x14ac:dyDescent="0.2">
      <c r="A11" s="4">
        <v>43410</v>
      </c>
      <c r="B11" s="5">
        <f>C10</f>
        <v>0.47916666666666669</v>
      </c>
      <c r="C11" s="5">
        <f>B11+[1]Munka1!$B$3</f>
        <v>0.49305555555555558</v>
      </c>
      <c r="D11" s="6" t="s">
        <v>33</v>
      </c>
      <c r="E11" s="6" t="s">
        <v>34</v>
      </c>
      <c r="F11" s="10" t="s">
        <v>46</v>
      </c>
      <c r="G11" s="8" t="s">
        <v>47</v>
      </c>
      <c r="H11" s="10" t="s">
        <v>48</v>
      </c>
      <c r="I11" s="6" t="s">
        <v>49</v>
      </c>
    </row>
    <row r="12" spans="1:9" ht="48" x14ac:dyDescent="0.2">
      <c r="A12" s="11">
        <v>43410</v>
      </c>
      <c r="B12" s="5">
        <f>C11</f>
        <v>0.49305555555555558</v>
      </c>
      <c r="C12" s="5">
        <f>B12+[1]Munka1!$B$3</f>
        <v>0.50694444444444442</v>
      </c>
      <c r="D12" s="6" t="s">
        <v>33</v>
      </c>
      <c r="E12" s="6" t="s">
        <v>34</v>
      </c>
      <c r="F12" s="12" t="s">
        <v>50</v>
      </c>
      <c r="G12" s="8" t="s">
        <v>51</v>
      </c>
      <c r="H12" s="10" t="s">
        <v>52</v>
      </c>
      <c r="I12" s="13" t="s">
        <v>53</v>
      </c>
    </row>
    <row r="13" spans="1:9" ht="16" x14ac:dyDescent="0.2">
      <c r="A13" s="4">
        <v>43410</v>
      </c>
      <c r="B13" s="5">
        <f>B8</f>
        <v>0.4375</v>
      </c>
      <c r="C13" s="5">
        <f>B13+[1]Munka1!$B$10</f>
        <v>0.47916666666666669</v>
      </c>
      <c r="D13" s="6" t="s">
        <v>54</v>
      </c>
      <c r="E13" s="6" t="s">
        <v>55</v>
      </c>
      <c r="F13" s="14"/>
      <c r="G13" s="15"/>
      <c r="H13" s="16"/>
      <c r="I13" s="16"/>
    </row>
    <row r="14" spans="1:9" ht="16" x14ac:dyDescent="0.2">
      <c r="A14" s="4">
        <v>43410</v>
      </c>
      <c r="B14" s="5">
        <f>C13</f>
        <v>0.47916666666666669</v>
      </c>
      <c r="C14" s="5">
        <f>B14+[1]Munka1!$B$10</f>
        <v>0.52083333333333337</v>
      </c>
      <c r="D14" s="6" t="s">
        <v>56</v>
      </c>
      <c r="E14" s="6" t="s">
        <v>55</v>
      </c>
      <c r="F14" s="14"/>
      <c r="G14" s="15"/>
      <c r="H14" s="16"/>
      <c r="I14" s="16"/>
    </row>
    <row r="15" spans="1:9" ht="16" x14ac:dyDescent="0.2">
      <c r="A15" s="4">
        <v>43410</v>
      </c>
      <c r="B15" s="5">
        <f>C14</f>
        <v>0.52083333333333337</v>
      </c>
      <c r="C15" s="5">
        <f>B15+[1]Munka1!B5</f>
        <v>0.58333333333333337</v>
      </c>
      <c r="D15" s="6" t="s">
        <v>56</v>
      </c>
      <c r="E15" s="6" t="s">
        <v>34</v>
      </c>
      <c r="F15" s="14"/>
      <c r="G15" s="15"/>
      <c r="H15" s="16"/>
      <c r="I15" s="16"/>
    </row>
    <row r="16" spans="1:9" ht="16" x14ac:dyDescent="0.2">
      <c r="A16" s="4">
        <v>43410</v>
      </c>
      <c r="B16" s="5">
        <f>C15</f>
        <v>0.58333333333333337</v>
      </c>
      <c r="C16" s="5">
        <f>B16+[1]Munka1!$B$3</f>
        <v>0.59722222222222221</v>
      </c>
      <c r="D16" s="6" t="s">
        <v>33</v>
      </c>
      <c r="E16" s="6" t="s">
        <v>34</v>
      </c>
      <c r="F16" s="6" t="s">
        <v>57</v>
      </c>
      <c r="G16" s="7" t="s">
        <v>58</v>
      </c>
      <c r="H16" s="6" t="s">
        <v>59</v>
      </c>
      <c r="I16" s="6" t="s">
        <v>60</v>
      </c>
    </row>
    <row r="17" spans="1:9" ht="32" x14ac:dyDescent="0.2">
      <c r="A17" s="4">
        <v>43410</v>
      </c>
      <c r="B17" s="5">
        <f t="shared" ref="B17:B19" si="1">C16</f>
        <v>0.59722222222222221</v>
      </c>
      <c r="C17" s="5">
        <f>B17+[1]Munka1!$B$3</f>
        <v>0.61111111111111105</v>
      </c>
      <c r="D17" s="6" t="s">
        <v>33</v>
      </c>
      <c r="E17" s="6" t="s">
        <v>34</v>
      </c>
      <c r="F17" s="6" t="s">
        <v>115</v>
      </c>
      <c r="G17" s="7" t="s">
        <v>114</v>
      </c>
      <c r="H17" s="6" t="s">
        <v>59</v>
      </c>
      <c r="I17" s="6" t="s">
        <v>60</v>
      </c>
    </row>
    <row r="18" spans="1:9" ht="16" x14ac:dyDescent="0.2">
      <c r="A18" s="4">
        <v>43410</v>
      </c>
      <c r="B18" s="5">
        <f t="shared" si="1"/>
        <v>0.61111111111111105</v>
      </c>
      <c r="C18" s="5">
        <f>B18+[1]Munka1!$B$3</f>
        <v>0.62499999999999989</v>
      </c>
      <c r="D18" s="6" t="s">
        <v>33</v>
      </c>
      <c r="E18" s="6" t="s">
        <v>34</v>
      </c>
      <c r="F18" s="6" t="s">
        <v>57</v>
      </c>
      <c r="G18" s="7" t="s">
        <v>116</v>
      </c>
      <c r="H18" s="6" t="s">
        <v>61</v>
      </c>
      <c r="I18" s="6" t="s">
        <v>62</v>
      </c>
    </row>
    <row r="19" spans="1:9" ht="16" x14ac:dyDescent="0.2">
      <c r="A19" s="4">
        <v>43410</v>
      </c>
      <c r="B19" s="5">
        <f t="shared" si="1"/>
        <v>0.62499999999999989</v>
      </c>
      <c r="C19" s="5">
        <f>B19+[1]Munka1!$B$3</f>
        <v>0.63888888888888873</v>
      </c>
      <c r="D19" s="6" t="s">
        <v>33</v>
      </c>
      <c r="E19" s="6" t="s">
        <v>34</v>
      </c>
      <c r="F19" s="6" t="s">
        <v>57</v>
      </c>
      <c r="G19" s="8" t="s">
        <v>63</v>
      </c>
      <c r="H19" s="6" t="s">
        <v>64</v>
      </c>
      <c r="I19" s="6" t="s">
        <v>65</v>
      </c>
    </row>
    <row r="20" spans="1:9" ht="16" x14ac:dyDescent="0.2">
      <c r="A20" s="4">
        <v>43410</v>
      </c>
      <c r="B20" s="5">
        <v>0.54166666666666663</v>
      </c>
      <c r="C20" s="5">
        <v>0.5625</v>
      </c>
      <c r="D20" s="6" t="s">
        <v>66</v>
      </c>
      <c r="E20" s="6" t="s">
        <v>55</v>
      </c>
      <c r="F20" s="14"/>
      <c r="G20" s="15"/>
      <c r="H20" s="16"/>
      <c r="I20" s="16"/>
    </row>
    <row r="21" spans="1:9" ht="16" x14ac:dyDescent="0.2">
      <c r="A21" s="4">
        <v>43410</v>
      </c>
      <c r="B21" s="5">
        <v>0.57291666666666663</v>
      </c>
      <c r="C21" s="5">
        <v>0.72916666666666663</v>
      </c>
      <c r="D21" s="6" t="s">
        <v>67</v>
      </c>
      <c r="E21" s="6" t="s">
        <v>55</v>
      </c>
      <c r="F21" s="14"/>
      <c r="G21" s="15"/>
      <c r="H21" s="16"/>
      <c r="I21" s="16"/>
    </row>
    <row r="22" spans="1:9" ht="16" x14ac:dyDescent="0.2">
      <c r="A22" s="4">
        <v>43410</v>
      </c>
      <c r="B22" s="5">
        <f>C19</f>
        <v>0.63888888888888873</v>
      </c>
      <c r="C22" s="5">
        <f>B22+[1]Munka1!$B$3</f>
        <v>0.65277777777777757</v>
      </c>
      <c r="D22" s="6" t="s">
        <v>68</v>
      </c>
      <c r="E22" s="6" t="s">
        <v>34</v>
      </c>
      <c r="F22" s="14"/>
      <c r="G22" s="15"/>
      <c r="H22" s="16"/>
      <c r="I22" s="16"/>
    </row>
    <row r="23" spans="1:9" ht="32" x14ac:dyDescent="0.2">
      <c r="A23" s="4">
        <v>43410</v>
      </c>
      <c r="B23" s="5">
        <f t="shared" ref="B23:B28" si="2">C22</f>
        <v>0.65277777777777757</v>
      </c>
      <c r="C23" s="5">
        <f>B23+[1]Munka1!$B$3</f>
        <v>0.66666666666666641</v>
      </c>
      <c r="D23" s="6" t="s">
        <v>33</v>
      </c>
      <c r="E23" s="6" t="s">
        <v>34</v>
      </c>
      <c r="F23" s="10" t="s">
        <v>69</v>
      </c>
      <c r="G23" s="8" t="s">
        <v>70</v>
      </c>
      <c r="H23" s="10" t="s">
        <v>71</v>
      </c>
      <c r="I23" s="6" t="s">
        <v>45</v>
      </c>
    </row>
    <row r="24" spans="1:9" ht="16" x14ac:dyDescent="0.2">
      <c r="A24" s="4">
        <v>43410</v>
      </c>
      <c r="B24" s="5">
        <f t="shared" si="2"/>
        <v>0.66666666666666641</v>
      </c>
      <c r="C24" s="5">
        <f>B24+[1]Munka1!$B$3</f>
        <v>0.68055555555555525</v>
      </c>
      <c r="D24" s="6" t="s">
        <v>33</v>
      </c>
      <c r="E24" s="6" t="s">
        <v>34</v>
      </c>
      <c r="F24" s="17"/>
      <c r="G24" s="19" t="s">
        <v>72</v>
      </c>
      <c r="H24" s="17"/>
      <c r="I24" s="17"/>
    </row>
    <row r="25" spans="1:9" ht="16" x14ac:dyDescent="0.2">
      <c r="A25" s="4">
        <v>43410</v>
      </c>
      <c r="B25" s="5">
        <f t="shared" si="2"/>
        <v>0.68055555555555525</v>
      </c>
      <c r="C25" s="5">
        <f>B25+[1]Munka1!$B$3</f>
        <v>0.69444444444444409</v>
      </c>
      <c r="D25" s="6" t="s">
        <v>33</v>
      </c>
      <c r="E25" s="6" t="s">
        <v>34</v>
      </c>
      <c r="F25" s="10" t="s">
        <v>73</v>
      </c>
      <c r="G25" s="7" t="s">
        <v>111</v>
      </c>
      <c r="H25" s="6" t="s">
        <v>74</v>
      </c>
      <c r="I25" s="6" t="s">
        <v>112</v>
      </c>
    </row>
    <row r="26" spans="1:9" ht="16" x14ac:dyDescent="0.2">
      <c r="A26" s="4">
        <v>43410</v>
      </c>
      <c r="B26" s="5">
        <f t="shared" si="2"/>
        <v>0.69444444444444409</v>
      </c>
      <c r="C26" s="5">
        <f>B26+[1]Munka1!$B$3</f>
        <v>0.70833333333333293</v>
      </c>
      <c r="D26" s="6" t="s">
        <v>33</v>
      </c>
      <c r="E26" s="6" t="s">
        <v>34</v>
      </c>
      <c r="F26" s="10" t="s">
        <v>75</v>
      </c>
      <c r="G26" s="7" t="s">
        <v>76</v>
      </c>
      <c r="H26" s="6" t="s">
        <v>77</v>
      </c>
      <c r="I26" s="6" t="s">
        <v>78</v>
      </c>
    </row>
    <row r="27" spans="1:9" ht="32" x14ac:dyDescent="0.2">
      <c r="A27" s="4">
        <v>43410</v>
      </c>
      <c r="B27" s="5">
        <f t="shared" si="2"/>
        <v>0.70833333333333293</v>
      </c>
      <c r="C27" s="5">
        <f>B27+[1]Munka1!$B$3</f>
        <v>0.72222222222222177</v>
      </c>
      <c r="D27" s="6" t="s">
        <v>33</v>
      </c>
      <c r="E27" s="6" t="s">
        <v>34</v>
      </c>
      <c r="F27" s="10" t="s">
        <v>79</v>
      </c>
      <c r="G27" s="8" t="s">
        <v>80</v>
      </c>
      <c r="H27" s="10" t="s">
        <v>81</v>
      </c>
      <c r="I27" s="6" t="s">
        <v>82</v>
      </c>
    </row>
    <row r="28" spans="1:9" ht="16" x14ac:dyDescent="0.2">
      <c r="A28" s="4">
        <v>43410</v>
      </c>
      <c r="B28" s="5">
        <f t="shared" si="2"/>
        <v>0.72222222222222177</v>
      </c>
      <c r="C28" s="5">
        <f>B28+[1]Munka1!$B$3</f>
        <v>0.73611111111111061</v>
      </c>
      <c r="D28" s="6" t="s">
        <v>33</v>
      </c>
      <c r="E28" s="6" t="s">
        <v>34</v>
      </c>
      <c r="F28" s="6" t="s">
        <v>83</v>
      </c>
      <c r="G28" s="8" t="s">
        <v>84</v>
      </c>
      <c r="H28" s="10" t="s">
        <v>85</v>
      </c>
      <c r="I28" s="6" t="s">
        <v>45</v>
      </c>
    </row>
    <row r="29" spans="1:9" ht="16" x14ac:dyDescent="0.2">
      <c r="A29" s="4">
        <v>43410</v>
      </c>
      <c r="B29" s="5">
        <v>0.73958333333333337</v>
      </c>
      <c r="C29" s="5">
        <v>0.76041666666666663</v>
      </c>
      <c r="D29" s="18" t="s">
        <v>86</v>
      </c>
      <c r="E29" s="6" t="s">
        <v>55</v>
      </c>
      <c r="F29" s="14"/>
      <c r="G29" s="14"/>
      <c r="H29" s="14"/>
      <c r="I29" s="14"/>
    </row>
    <row r="30" spans="1:9" ht="16" x14ac:dyDescent="0.2">
      <c r="A30" s="4">
        <v>43410</v>
      </c>
      <c r="B30" s="5">
        <v>0.79166666666666663</v>
      </c>
      <c r="C30" s="5">
        <v>0.83333333333333337</v>
      </c>
      <c r="D30" s="6" t="s">
        <v>87</v>
      </c>
      <c r="E30" s="6" t="s">
        <v>10</v>
      </c>
      <c r="F30" s="14"/>
      <c r="G30" s="14"/>
      <c r="H30" s="14"/>
      <c r="I30" s="14"/>
    </row>
    <row r="31" spans="1:9" ht="16" x14ac:dyDescent="0.2">
      <c r="A31" s="4">
        <v>43410</v>
      </c>
      <c r="B31" s="5">
        <v>0.875</v>
      </c>
      <c r="C31" s="5">
        <v>0.89583333333333337</v>
      </c>
      <c r="D31" s="6" t="s">
        <v>88</v>
      </c>
      <c r="E31" s="6" t="s">
        <v>10</v>
      </c>
      <c r="F31" s="14"/>
      <c r="G31" s="14"/>
      <c r="H31" s="14"/>
      <c r="I31" s="14"/>
    </row>
    <row r="32" spans="1:9" ht="16" x14ac:dyDescent="0.2">
      <c r="A32" s="4">
        <v>43410</v>
      </c>
      <c r="B32" s="5">
        <v>0.83333333333333337</v>
      </c>
      <c r="C32" s="5">
        <v>0.875</v>
      </c>
      <c r="D32" s="6" t="s">
        <v>89</v>
      </c>
      <c r="E32" s="6" t="s">
        <v>10</v>
      </c>
      <c r="F32" s="14"/>
      <c r="G32" s="14"/>
      <c r="H32" s="14"/>
      <c r="I32" s="14"/>
    </row>
    <row r="33" spans="1:9" ht="16" x14ac:dyDescent="0.2">
      <c r="A33" s="4">
        <v>43410</v>
      </c>
      <c r="B33" s="5">
        <v>0.89583333333333337</v>
      </c>
      <c r="C33" s="5">
        <v>0.92708333333333337</v>
      </c>
      <c r="D33" s="6" t="s">
        <v>90</v>
      </c>
      <c r="E33" s="6" t="s">
        <v>10</v>
      </c>
      <c r="F33" s="14"/>
      <c r="G33" s="14"/>
      <c r="H33" s="14"/>
      <c r="I33" s="14"/>
    </row>
    <row r="34" spans="1:9" ht="16" x14ac:dyDescent="0.2">
      <c r="A34" s="4">
        <v>43410</v>
      </c>
      <c r="B34" s="5">
        <v>0.92708333333333337</v>
      </c>
      <c r="C34" s="5">
        <v>4.1666666666666664E-2</v>
      </c>
      <c r="D34" s="6" t="s">
        <v>91</v>
      </c>
      <c r="E34" s="6" t="s">
        <v>10</v>
      </c>
      <c r="F34" s="14"/>
      <c r="G34" s="14"/>
      <c r="H34" s="14"/>
      <c r="I34" s="14"/>
    </row>
    <row r="35" spans="1:9" x14ac:dyDescent="0.2">
      <c r="A35" s="4"/>
      <c r="B35" s="5"/>
      <c r="C35" s="5"/>
      <c r="D35" s="6"/>
      <c r="E35" s="6"/>
      <c r="F35" s="6"/>
      <c r="G35" s="7"/>
      <c r="H35" s="6"/>
      <c r="I35" s="6"/>
    </row>
    <row r="36" spans="1:9" ht="16" x14ac:dyDescent="0.2">
      <c r="A36" s="4">
        <v>43411</v>
      </c>
      <c r="B36" s="5">
        <v>0.39583333333333331</v>
      </c>
      <c r="C36" s="5">
        <f>B36+[1]Munka1!$B$12</f>
        <v>0.40972222222222221</v>
      </c>
      <c r="D36" s="6" t="s">
        <v>33</v>
      </c>
      <c r="E36" s="6" t="s">
        <v>34</v>
      </c>
      <c r="F36" s="6" t="s">
        <v>108</v>
      </c>
      <c r="G36" s="7" t="s">
        <v>109</v>
      </c>
      <c r="H36" s="6" t="s">
        <v>113</v>
      </c>
      <c r="I36" s="6" t="s">
        <v>110</v>
      </c>
    </row>
    <row r="37" spans="1:9" ht="32" x14ac:dyDescent="0.2">
      <c r="A37" s="4">
        <v>43411</v>
      </c>
      <c r="B37" s="5">
        <f>+C36</f>
        <v>0.40972222222222221</v>
      </c>
      <c r="C37" s="5">
        <f>B37+[1]Munka1!$B$12</f>
        <v>0.4236111111111111</v>
      </c>
      <c r="D37" s="6" t="s">
        <v>33</v>
      </c>
      <c r="E37" s="6" t="s">
        <v>34</v>
      </c>
      <c r="F37" s="10" t="s">
        <v>92</v>
      </c>
      <c r="G37" s="7" t="s">
        <v>93</v>
      </c>
      <c r="H37" s="6" t="s">
        <v>94</v>
      </c>
      <c r="I37" s="6" t="s">
        <v>95</v>
      </c>
    </row>
    <row r="38" spans="1:9" ht="16" x14ac:dyDescent="0.2">
      <c r="A38" s="4">
        <v>43411</v>
      </c>
      <c r="B38" s="5">
        <f>+C37</f>
        <v>0.4236111111111111</v>
      </c>
      <c r="C38" s="5">
        <f>B38+[1]Munka1!$B$12</f>
        <v>0.4375</v>
      </c>
      <c r="D38" s="6" t="s">
        <v>33</v>
      </c>
      <c r="E38" s="6" t="s">
        <v>34</v>
      </c>
      <c r="F38" s="10" t="s">
        <v>96</v>
      </c>
      <c r="G38" s="7" t="s">
        <v>97</v>
      </c>
      <c r="H38" s="6" t="s">
        <v>98</v>
      </c>
      <c r="I38" s="10" t="s">
        <v>28</v>
      </c>
    </row>
    <row r="39" spans="1:9" ht="16" x14ac:dyDescent="0.2">
      <c r="A39" s="4">
        <v>43411</v>
      </c>
      <c r="B39" s="5">
        <f>+C38</f>
        <v>0.4375</v>
      </c>
      <c r="C39" s="5">
        <v>0.45833333333333337</v>
      </c>
      <c r="D39" s="6" t="s">
        <v>68</v>
      </c>
      <c r="E39" s="6" t="s">
        <v>34</v>
      </c>
      <c r="F39" s="14"/>
      <c r="G39" s="15"/>
      <c r="H39" s="16"/>
      <c r="I39" s="16"/>
    </row>
    <row r="40" spans="1:9" ht="16" x14ac:dyDescent="0.2">
      <c r="A40" s="4">
        <v>43411</v>
      </c>
      <c r="B40" s="5">
        <f>+C39</f>
        <v>0.45833333333333337</v>
      </c>
      <c r="C40" s="5">
        <f>B40+[1]Munka1!$B$12</f>
        <v>0.47222222222222227</v>
      </c>
      <c r="D40" s="6" t="s">
        <v>33</v>
      </c>
      <c r="E40" s="6" t="s">
        <v>34</v>
      </c>
      <c r="F40" s="10" t="s">
        <v>99</v>
      </c>
      <c r="G40" s="7" t="s">
        <v>100</v>
      </c>
      <c r="H40" s="10" t="s">
        <v>40</v>
      </c>
      <c r="I40" s="6" t="s">
        <v>41</v>
      </c>
    </row>
    <row r="41" spans="1:9" ht="48" x14ac:dyDescent="0.2">
      <c r="A41" s="4">
        <v>43411</v>
      </c>
      <c r="B41" s="5">
        <f>+C40</f>
        <v>0.47222222222222227</v>
      </c>
      <c r="C41" s="5">
        <f>B41+[1]Munka1!$B$12</f>
        <v>0.48611111111111116</v>
      </c>
      <c r="D41" s="6" t="s">
        <v>33</v>
      </c>
      <c r="E41" s="6" t="s">
        <v>34</v>
      </c>
      <c r="F41" s="10" t="s">
        <v>101</v>
      </c>
      <c r="G41" s="7" t="s">
        <v>102</v>
      </c>
      <c r="H41" s="6" t="s">
        <v>103</v>
      </c>
      <c r="I41" s="6" t="s">
        <v>104</v>
      </c>
    </row>
    <row r="42" spans="1:9" ht="48" x14ac:dyDescent="0.2">
      <c r="A42" s="4">
        <v>43411</v>
      </c>
      <c r="B42" s="5">
        <f t="shared" ref="B42" si="3">+C41</f>
        <v>0.48611111111111116</v>
      </c>
      <c r="C42" s="5">
        <f>B42+[1]Munka1!$B$12</f>
        <v>0.5</v>
      </c>
      <c r="D42" s="6" t="s">
        <v>33</v>
      </c>
      <c r="E42" s="6" t="s">
        <v>34</v>
      </c>
      <c r="F42" s="10" t="s">
        <v>105</v>
      </c>
      <c r="G42" s="7" t="s">
        <v>106</v>
      </c>
      <c r="H42" s="6" t="s">
        <v>107</v>
      </c>
      <c r="I42" s="6" t="s">
        <v>45</v>
      </c>
    </row>
    <row r="43" spans="1:9" ht="16" x14ac:dyDescent="0.2">
      <c r="A43" s="4">
        <v>43411</v>
      </c>
      <c r="B43" s="5">
        <f>+C42</f>
        <v>0.5</v>
      </c>
      <c r="C43" s="5">
        <v>0.58333333333333337</v>
      </c>
      <c r="D43" s="6" t="s">
        <v>56</v>
      </c>
      <c r="E43" s="6" t="s">
        <v>10</v>
      </c>
      <c r="F43" s="14"/>
      <c r="G43" s="14"/>
      <c r="H43" s="14"/>
      <c r="I43" s="14"/>
    </row>
  </sheetData>
  <autoFilter ref="A1:I34" xr:uid="{CB9E789F-17CC-2341-B480-B32B0F0EB701}"/>
  <mergeCells count="2">
    <mergeCell ref="B3:C7"/>
    <mergeCell ref="D3:D7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EA" id="{80565051-3DB0-7342-86E5-CDD1C8113C67}">
            <xm:f>NOT(ISERROR(SEARCH("EA",'/Volumes/MATASZSZ/Konferencia/2018/Ősz/Konferencia/Program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rgb="FFFFFF99"/>
                </patternFill>
              </fill>
            </x14:dxf>
          </x14:cfRule>
          <xm:sqref>B29:B37 D29:D43</xm:sqref>
        </x14:conditionalFormatting>
        <x14:conditionalFormatting xmlns:xm="http://schemas.microsoft.com/office/excel/2006/main">
          <x14:cfRule type="containsText" priority="3" operator="containsText" text="Szekcióülés" id="{E902F9F0-4796-584C-A41D-F8626FBF9F5F}">
            <xm:f>NOT(ISERROR(SEARCH("Szekcióülés",'/Volumes/MATASZSZ/Konferencia/2018/Ősz/Konferencia/Program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theme="9" tint="0.39994506668294322"/>
                </patternFill>
              </fill>
            </x14:dxf>
          </x14:cfRule>
          <xm:sqref>D29:D43</xm:sqref>
        </x14:conditionalFormatting>
        <x14:conditionalFormatting xmlns:xm="http://schemas.microsoft.com/office/excel/2006/main">
          <x14:cfRule type="containsText" priority="5" operator="containsText" text="EA" id="{A9545FB8-5936-614A-8DF4-6E0306B72235}">
            <xm:f>NOT(ISERROR(SEARCH("EA",'/Volumes/MATASZSZ/Konferencia/2018/Ősz/Konferencia/Program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rgb="FFFFFF99"/>
                </patternFill>
              </fill>
            </x14:dxf>
          </x14:cfRule>
          <xm:sqref>B3 B2:C2</xm:sqref>
        </x14:conditionalFormatting>
        <x14:conditionalFormatting xmlns:xm="http://schemas.microsoft.com/office/excel/2006/main">
          <x14:cfRule type="containsText" priority="6" operator="containsText" text="Szekcióülés" id="{D7D8DC91-E41E-B946-B62B-705DEE0C5EDE}">
            <xm:f>NOT(ISERROR(SEARCH("Szekcióülés",'/Volumes/MATASZSZ/Konferencia/2018/Ősz/Konferencia/Program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theme="9" tint="0.39994506668294322"/>
                </patternFill>
              </fill>
            </x14:dxf>
          </x14:cfRule>
          <xm:sqref>F2 D2</xm:sqref>
        </x14:conditionalFormatting>
        <x14:conditionalFormatting xmlns:xm="http://schemas.microsoft.com/office/excel/2006/main">
          <x14:cfRule type="containsText" priority="7" operator="containsText" text="EA" id="{2717FF16-2B48-5D4F-9CA6-CE01001CCF68}">
            <xm:f>NOT(ISERROR(SEARCH("EA",'/Volumes/MATASZSZ/Konferencia/2018/Ősz/Konferencia/Program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rgb="FFFFFF99"/>
                </patternFill>
              </fill>
            </x14:dxf>
          </x14:cfRule>
          <xm:sqref>B1 B8:B28 F9 E4:F5 D8:D28 F6:F7</xm:sqref>
        </x14:conditionalFormatting>
        <x14:conditionalFormatting xmlns:xm="http://schemas.microsoft.com/office/excel/2006/main">
          <x14:cfRule type="containsText" priority="8" operator="containsText" text="Szekcióülés" id="{9CB908FE-B7FB-614B-94C4-3DCC9FD408A6}">
            <xm:f>NOT(ISERROR(SEARCH("Szekcióülés",'/Volumes/MATASZSZ/Konferencia/2018/Ősz/Konferencia/Program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theme="9" tint="0.39994506668294322"/>
                </patternFill>
              </fill>
            </x14:dxf>
          </x14:cfRule>
          <xm:sqref>D3:E3 E2 F3:F7 F9 E4:E5 D8:D28</xm:sqref>
        </x14:conditionalFormatting>
        <x14:conditionalFormatting xmlns:xm="http://schemas.microsoft.com/office/excel/2006/main">
          <x14:cfRule type="containsText" priority="1" operator="containsText" text="EA" id="{462E4652-F95C-B444-8639-F6719A1BD09D}">
            <xm:f>NOT(ISERROR(SEARCH("EA",'/Volumes/MATASZSZ/Konferencia/2018/Ősz/Konferencia/Program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rgb="FFFFFF99"/>
                </patternFill>
              </fill>
            </x14:dxf>
          </x14:cfRule>
          <xm:sqref>E6:E43</xm:sqref>
        </x14:conditionalFormatting>
        <x14:conditionalFormatting xmlns:xm="http://schemas.microsoft.com/office/excel/2006/main">
          <x14:cfRule type="containsText" priority="2" operator="containsText" text="Szekcióülés" id="{29C1E862-3B94-7F46-8836-078F4894F8E0}">
            <xm:f>NOT(ISERROR(SEARCH("Szekcióülés",'/Volumes/MATASZSZ/Konferencia/2018/Ősz/Konferencia/Program és időterv/[ Szerelőverseny_Konferencia_program+időterv_2018_v9.xlsx]szakmai program kerete'!#REF!)))</xm:f>
            <x14:dxf>
              <font>
                <b/>
                <i val="0"/>
              </font>
              <fill>
                <patternFill>
                  <bgColor theme="9" tint="0.39994506668294322"/>
                </patternFill>
              </fill>
            </x14:dxf>
          </x14:cfRule>
          <xm:sqref>E6:E43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Edit</dc:creator>
  <cp:lastModifiedBy>Nagy Edit</cp:lastModifiedBy>
  <dcterms:created xsi:type="dcterms:W3CDTF">2018-10-10T14:23:11Z</dcterms:created>
  <dcterms:modified xsi:type="dcterms:W3CDTF">2018-10-14T11:46:58Z</dcterms:modified>
</cp:coreProperties>
</file>